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9840"/>
  </bookViews>
  <sheets>
    <sheet name="发热门诊护士岗" sheetId="4" r:id="rId1"/>
    <sheet name="消毒供应室护士岗" sheetId="5" r:id="rId2"/>
    <sheet name="口腔科护士岗" sheetId="6" r:id="rId3"/>
    <sheet name="西药房人员岗" sheetId="7" r:id="rId4"/>
  </sheets>
  <externalReferences>
    <externalReference r:id="rId5"/>
  </externalReferences>
  <definedNames>
    <definedName name="_xlnm._FilterDatabase" localSheetId="0" hidden="1">发热门诊护士岗!$A$3:$H$17</definedName>
    <definedName name="_xlnm._FilterDatabase" localSheetId="2" hidden="1">口腔科护士岗!$A$3:$H$5</definedName>
    <definedName name="_xlnm._FilterDatabase" localSheetId="3" hidden="1">西药房人员岗!$A$3:$E$4</definedName>
    <definedName name="_xlnm._FilterDatabase" localSheetId="1" hidden="1">消毒供应室护士岗!$A$3:$H$7</definedName>
    <definedName name="_xlnm.Print_Titles" localSheetId="0">发热门诊护士岗!$2:$3</definedName>
    <definedName name="_xlnm.Print_Titles" localSheetId="2">口腔科护士岗!$1:$3</definedName>
    <definedName name="_xlnm.Print_Titles" localSheetId="3">西药房人员岗!$1:$3</definedName>
    <definedName name="_xlnm.Print_Titles" localSheetId="1">消毒供应室护士岗!$1:$3</definedName>
  </definedNames>
  <calcPr calcId="124519"/>
</workbook>
</file>

<file path=xl/calcChain.xml><?xml version="1.0" encoding="utf-8"?>
<calcChain xmlns="http://schemas.openxmlformats.org/spreadsheetml/2006/main">
  <c r="F13" i="4"/>
  <c r="F16"/>
  <c r="F17"/>
  <c r="E4"/>
  <c r="F4" s="1"/>
  <c r="E7"/>
  <c r="F7" s="1"/>
  <c r="E6"/>
  <c r="F6" s="1"/>
  <c r="E10"/>
  <c r="F10" s="1"/>
  <c r="E11"/>
  <c r="F11" s="1"/>
  <c r="E14"/>
  <c r="F14" s="1"/>
  <c r="E8"/>
  <c r="F8" s="1"/>
  <c r="E9"/>
  <c r="F9" s="1"/>
  <c r="E12"/>
  <c r="F12" s="1"/>
  <c r="E15"/>
  <c r="F15" s="1"/>
  <c r="E5"/>
  <c r="F5" s="1"/>
  <c r="F7" i="5"/>
  <c r="F6"/>
  <c r="F5"/>
  <c r="F4"/>
  <c r="F5" i="6"/>
</calcChain>
</file>

<file path=xl/sharedStrings.xml><?xml version="1.0" encoding="utf-8"?>
<sst xmlns="http://schemas.openxmlformats.org/spreadsheetml/2006/main" count="84" uniqueCount="44">
  <si>
    <t>姓名</t>
  </si>
  <si>
    <t>技能环节编号</t>
  </si>
  <si>
    <t>技能成绩</t>
  </si>
  <si>
    <t>面试环节编号</t>
  </si>
  <si>
    <t>面试成绩</t>
  </si>
  <si>
    <t>总成绩</t>
  </si>
  <si>
    <t>岗位排名</t>
  </si>
  <si>
    <t>是否进入体检</t>
  </si>
  <si>
    <t>林波</t>
    <phoneticPr fontId="4" type="noConversion"/>
  </si>
  <si>
    <t>1</t>
    <phoneticPr fontId="4" type="noConversion"/>
  </si>
  <si>
    <t>黄钰鹏</t>
    <phoneticPr fontId="7" type="noConversion"/>
  </si>
  <si>
    <t>贺丹</t>
    <phoneticPr fontId="7" type="noConversion"/>
  </si>
  <si>
    <t>廖永川</t>
    <phoneticPr fontId="7" type="noConversion"/>
  </si>
  <si>
    <t>祝铃钦</t>
    <phoneticPr fontId="7" type="noConversion"/>
  </si>
  <si>
    <t>康青戌</t>
    <phoneticPr fontId="7" type="noConversion"/>
  </si>
  <si>
    <t>王蒋</t>
    <phoneticPr fontId="4" type="noConversion"/>
  </si>
  <si>
    <t>雷淑</t>
    <phoneticPr fontId="4" type="noConversion"/>
  </si>
  <si>
    <t>邓栩</t>
    <phoneticPr fontId="7" type="noConversion"/>
  </si>
  <si>
    <t>徐幸</t>
    <phoneticPr fontId="7" type="noConversion"/>
  </si>
  <si>
    <t>张桃</t>
    <phoneticPr fontId="7" type="noConversion"/>
  </si>
  <si>
    <t>周克思</t>
    <phoneticPr fontId="7" type="noConversion"/>
  </si>
  <si>
    <t>吕秋月</t>
    <phoneticPr fontId="4" type="noConversion"/>
  </si>
  <si>
    <t>张芳</t>
    <phoneticPr fontId="4" type="noConversion"/>
  </si>
  <si>
    <t>杨洁</t>
    <phoneticPr fontId="4" type="noConversion"/>
  </si>
  <si>
    <t>袁玲芝</t>
    <phoneticPr fontId="4" type="noConversion"/>
  </si>
  <si>
    <t>窦娟</t>
    <phoneticPr fontId="4" type="noConversion"/>
  </si>
  <si>
    <t>唐美</t>
    <phoneticPr fontId="4" type="noConversion"/>
  </si>
  <si>
    <t>1</t>
    <phoneticPr fontId="4" type="noConversion"/>
  </si>
  <si>
    <t>2</t>
    <phoneticPr fontId="4" type="noConversion"/>
  </si>
  <si>
    <t>是</t>
    <phoneticPr fontId="4" type="noConversion"/>
  </si>
  <si>
    <t xml:space="preserve">是 </t>
    <phoneticPr fontId="4" type="noConversion"/>
  </si>
  <si>
    <t xml:space="preserve">否 </t>
    <phoneticPr fontId="4" type="noConversion"/>
  </si>
  <si>
    <t>3</t>
    <phoneticPr fontId="4" type="noConversion"/>
  </si>
  <si>
    <t>4</t>
    <phoneticPr fontId="4" type="noConversion"/>
  </si>
  <si>
    <t xml:space="preserve">吴正禹 </t>
    <phoneticPr fontId="4" type="noConversion"/>
  </si>
  <si>
    <t>卿梅</t>
    <phoneticPr fontId="4" type="noConversion"/>
  </si>
  <si>
    <t>13</t>
    <phoneticPr fontId="4" type="noConversion"/>
  </si>
  <si>
    <t>王湘</t>
    <phoneticPr fontId="4" type="noConversion"/>
  </si>
  <si>
    <t>11</t>
    <phoneticPr fontId="4" type="noConversion"/>
  </si>
  <si>
    <t>否</t>
    <phoneticPr fontId="4" type="noConversion"/>
  </si>
  <si>
    <t>2021年11月荣昌区中医院护士招聘总成绩公布表                   （消毒供应室护士岗）</t>
    <phoneticPr fontId="4" type="noConversion"/>
  </si>
  <si>
    <t>2021年11月荣昌区中医院护士招聘总成绩公布表                  （口腔科护士岗）</t>
    <phoneticPr fontId="4" type="noConversion"/>
  </si>
  <si>
    <t>2021年11月荣昌区中医院西药房人员招聘成绩公布表</t>
    <phoneticPr fontId="4" type="noConversion"/>
  </si>
  <si>
    <t>2021年11月荣昌区中医院护士招聘总成绩公布表         （发热门诊护士岗）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</si>
</sst>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&#38754;&#35797;&#25104;&#32489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西药房面试计算表 (3)"/>
      <sheetName val="发热门诊护士岗面试计算表"/>
      <sheetName val="消毒供应室护士岗面试计算表"/>
      <sheetName val="口腔面试计算表 (2)"/>
      <sheetName val="Sheet1"/>
    </sheetNames>
    <sheetDataSet>
      <sheetData sheetId="0"/>
      <sheetData sheetId="1">
        <row r="1">
          <cell r="A1" t="str">
            <v>2021年11月护士面试成绩计算表（发热门诊护士岗）</v>
          </cell>
        </row>
        <row r="2">
          <cell r="A2" t="str">
            <v>面试成绩</v>
          </cell>
          <cell r="K2" t="str">
            <v>去掉最高分和最低分，再除以其他5个考官的成绩</v>
          </cell>
        </row>
        <row r="3">
          <cell r="A3" t="str">
            <v>面试编号</v>
          </cell>
          <cell r="B3" t="str">
            <v>考官1</v>
          </cell>
          <cell r="C3" t="str">
            <v>考官2</v>
          </cell>
          <cell r="D3" t="str">
            <v>考官3</v>
          </cell>
          <cell r="E3" t="str">
            <v>考官4</v>
          </cell>
          <cell r="F3" t="str">
            <v>考官5</v>
          </cell>
          <cell r="G3" t="str">
            <v>考官6</v>
          </cell>
          <cell r="H3" t="str">
            <v>考官7</v>
          </cell>
          <cell r="I3" t="str">
            <v>面试成绩总得分</v>
          </cell>
          <cell r="J3" t="str">
            <v>面试成绩平均得分</v>
          </cell>
        </row>
        <row r="4">
          <cell r="A4">
            <v>1</v>
          </cell>
          <cell r="B4">
            <v>71</v>
          </cell>
          <cell r="C4">
            <v>60</v>
          </cell>
          <cell r="D4">
            <v>64</v>
          </cell>
          <cell r="E4">
            <v>62</v>
          </cell>
          <cell r="F4">
            <v>68</v>
          </cell>
          <cell r="G4">
            <v>62</v>
          </cell>
          <cell r="H4">
            <v>61</v>
          </cell>
          <cell r="I4">
            <v>317</v>
          </cell>
          <cell r="J4">
            <v>63.4</v>
          </cell>
          <cell r="K4">
            <v>63.4</v>
          </cell>
        </row>
        <row r="5">
          <cell r="A5">
            <v>2</v>
          </cell>
          <cell r="B5">
            <v>70</v>
          </cell>
          <cell r="C5">
            <v>72</v>
          </cell>
          <cell r="D5">
            <v>85</v>
          </cell>
          <cell r="E5">
            <v>75</v>
          </cell>
          <cell r="F5">
            <v>65</v>
          </cell>
          <cell r="G5">
            <v>70</v>
          </cell>
          <cell r="H5">
            <v>76</v>
          </cell>
          <cell r="I5">
            <v>363</v>
          </cell>
          <cell r="J5">
            <v>72.599999999999994</v>
          </cell>
          <cell r="K5">
            <v>72.599999999999994</v>
          </cell>
        </row>
        <row r="6">
          <cell r="A6">
            <v>3</v>
          </cell>
          <cell r="B6">
            <v>88</v>
          </cell>
          <cell r="C6">
            <v>80</v>
          </cell>
          <cell r="D6">
            <v>82</v>
          </cell>
          <cell r="E6">
            <v>88</v>
          </cell>
          <cell r="F6">
            <v>75</v>
          </cell>
          <cell r="G6">
            <v>76</v>
          </cell>
          <cell r="H6">
            <v>83</v>
          </cell>
          <cell r="I6">
            <v>409</v>
          </cell>
          <cell r="J6">
            <v>81.8</v>
          </cell>
          <cell r="K6">
            <v>81.8</v>
          </cell>
        </row>
        <row r="7">
          <cell r="A7">
            <v>4</v>
          </cell>
          <cell r="B7">
            <v>79</v>
          </cell>
          <cell r="C7">
            <v>80</v>
          </cell>
          <cell r="D7">
            <v>82</v>
          </cell>
          <cell r="E7">
            <v>76</v>
          </cell>
          <cell r="F7">
            <v>65</v>
          </cell>
          <cell r="G7">
            <v>65</v>
          </cell>
          <cell r="H7">
            <v>70</v>
          </cell>
          <cell r="I7">
            <v>370</v>
          </cell>
          <cell r="J7">
            <v>74</v>
          </cell>
          <cell r="K7">
            <v>74</v>
          </cell>
        </row>
        <row r="8">
          <cell r="A8">
            <v>5</v>
          </cell>
          <cell r="B8">
            <v>64</v>
          </cell>
          <cell r="C8">
            <v>65</v>
          </cell>
          <cell r="D8">
            <v>76</v>
          </cell>
          <cell r="E8">
            <v>79</v>
          </cell>
          <cell r="F8">
            <v>68</v>
          </cell>
          <cell r="G8">
            <v>70</v>
          </cell>
          <cell r="H8">
            <v>70</v>
          </cell>
          <cell r="I8">
            <v>349</v>
          </cell>
          <cell r="J8">
            <v>69.8</v>
          </cell>
          <cell r="K8">
            <v>69.8</v>
          </cell>
        </row>
        <row r="9">
          <cell r="A9">
            <v>6</v>
          </cell>
          <cell r="B9">
            <v>78</v>
          </cell>
          <cell r="C9">
            <v>75</v>
          </cell>
          <cell r="D9">
            <v>75</v>
          </cell>
          <cell r="E9">
            <v>76</v>
          </cell>
          <cell r="F9">
            <v>88</v>
          </cell>
          <cell r="G9">
            <v>78</v>
          </cell>
          <cell r="H9">
            <v>88</v>
          </cell>
          <cell r="I9">
            <v>395</v>
          </cell>
          <cell r="J9">
            <v>79</v>
          </cell>
          <cell r="K9">
            <v>79</v>
          </cell>
        </row>
        <row r="10">
          <cell r="A10">
            <v>7</v>
          </cell>
          <cell r="B10">
            <v>72</v>
          </cell>
          <cell r="C10">
            <v>80</v>
          </cell>
          <cell r="D10">
            <v>85</v>
          </cell>
          <cell r="E10">
            <v>80</v>
          </cell>
          <cell r="F10">
            <v>85</v>
          </cell>
          <cell r="G10">
            <v>88</v>
          </cell>
          <cell r="H10">
            <v>76</v>
          </cell>
          <cell r="I10">
            <v>406</v>
          </cell>
          <cell r="J10">
            <v>81.2</v>
          </cell>
          <cell r="K10">
            <v>81.2</v>
          </cell>
        </row>
        <row r="11">
          <cell r="A11">
            <v>8</v>
          </cell>
          <cell r="B11">
            <v>76</v>
          </cell>
          <cell r="C11">
            <v>82</v>
          </cell>
          <cell r="D11">
            <v>89</v>
          </cell>
          <cell r="E11">
            <v>82</v>
          </cell>
          <cell r="F11">
            <v>88</v>
          </cell>
          <cell r="G11">
            <v>78</v>
          </cell>
          <cell r="H11">
            <v>80</v>
          </cell>
          <cell r="I11">
            <v>410</v>
          </cell>
          <cell r="J11">
            <v>82</v>
          </cell>
          <cell r="K11">
            <v>82</v>
          </cell>
        </row>
        <row r="12">
          <cell r="A12">
            <v>9</v>
          </cell>
          <cell r="B12">
            <v>85</v>
          </cell>
          <cell r="C12">
            <v>88.5</v>
          </cell>
          <cell r="D12">
            <v>85</v>
          </cell>
          <cell r="E12">
            <v>80</v>
          </cell>
          <cell r="F12">
            <v>83</v>
          </cell>
          <cell r="G12">
            <v>89</v>
          </cell>
          <cell r="H12">
            <v>86</v>
          </cell>
          <cell r="I12">
            <v>427.5</v>
          </cell>
          <cell r="J12">
            <v>85.5</v>
          </cell>
          <cell r="K12">
            <v>85.5</v>
          </cell>
        </row>
        <row r="13">
          <cell r="A13">
            <v>10</v>
          </cell>
          <cell r="B13">
            <v>62</v>
          </cell>
          <cell r="C13">
            <v>82</v>
          </cell>
          <cell r="D13">
            <v>81</v>
          </cell>
          <cell r="E13">
            <v>80</v>
          </cell>
          <cell r="F13">
            <v>78</v>
          </cell>
          <cell r="G13">
            <v>80</v>
          </cell>
          <cell r="H13">
            <v>83</v>
          </cell>
          <cell r="I13">
            <v>401</v>
          </cell>
          <cell r="J13">
            <v>80.2</v>
          </cell>
          <cell r="K13">
            <v>80.2</v>
          </cell>
        </row>
        <row r="14">
          <cell r="A14">
            <v>11</v>
          </cell>
          <cell r="B14">
            <v>70</v>
          </cell>
          <cell r="C14">
            <v>65</v>
          </cell>
          <cell r="D14">
            <v>66</v>
          </cell>
          <cell r="E14">
            <v>60</v>
          </cell>
          <cell r="F14">
            <v>60</v>
          </cell>
          <cell r="G14">
            <v>68</v>
          </cell>
          <cell r="H14">
            <v>65</v>
          </cell>
          <cell r="I14">
            <v>324</v>
          </cell>
          <cell r="J14">
            <v>64.8</v>
          </cell>
          <cell r="K14">
            <v>64.8</v>
          </cell>
        </row>
        <row r="15">
          <cell r="A15">
            <v>12</v>
          </cell>
          <cell r="B15">
            <v>65</v>
          </cell>
          <cell r="C15">
            <v>68</v>
          </cell>
          <cell r="D15">
            <v>82</v>
          </cell>
          <cell r="E15">
            <v>60</v>
          </cell>
          <cell r="F15">
            <v>65</v>
          </cell>
          <cell r="G15">
            <v>75</v>
          </cell>
          <cell r="H15">
            <v>70</v>
          </cell>
          <cell r="I15">
            <v>343</v>
          </cell>
          <cell r="J15">
            <v>68.599999999999994</v>
          </cell>
          <cell r="K15">
            <v>68.599999999999994</v>
          </cell>
        </row>
        <row r="16">
          <cell r="A16">
            <v>13</v>
          </cell>
          <cell r="B16">
            <v>65</v>
          </cell>
          <cell r="C16">
            <v>60</v>
          </cell>
          <cell r="D16">
            <v>72</v>
          </cell>
          <cell r="E16">
            <v>70</v>
          </cell>
          <cell r="F16">
            <v>77</v>
          </cell>
          <cell r="G16">
            <v>65</v>
          </cell>
          <cell r="H16">
            <v>70</v>
          </cell>
          <cell r="I16">
            <v>342</v>
          </cell>
          <cell r="J16">
            <v>68.400000000000006</v>
          </cell>
          <cell r="K16">
            <v>68.400000000000006</v>
          </cell>
        </row>
        <row r="17">
          <cell r="A17">
            <v>14</v>
          </cell>
          <cell r="B17">
            <v>68</v>
          </cell>
          <cell r="C17">
            <v>70</v>
          </cell>
          <cell r="D17">
            <v>78</v>
          </cell>
          <cell r="E17">
            <v>70</v>
          </cell>
          <cell r="F17">
            <v>60</v>
          </cell>
          <cell r="G17">
            <v>74</v>
          </cell>
          <cell r="H17">
            <v>72</v>
          </cell>
          <cell r="I17">
            <v>354</v>
          </cell>
          <cell r="J17">
            <v>70.8</v>
          </cell>
          <cell r="K17">
            <v>70.8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tabSelected="1" zoomScale="85" zoomScaleNormal="85" workbookViewId="0">
      <selection activeCell="L2" sqref="L2"/>
    </sheetView>
  </sheetViews>
  <sheetFormatPr defaultColWidth="9" defaultRowHeight="14.4"/>
  <cols>
    <col min="1" max="1" width="11.44140625" style="3" customWidth="1"/>
    <col min="2" max="2" width="15.44140625" style="4" customWidth="1"/>
    <col min="3" max="3" width="11.6640625" style="3" customWidth="1"/>
    <col min="4" max="4" width="14.77734375" style="4" customWidth="1"/>
    <col min="5" max="5" width="13.44140625" style="3" customWidth="1"/>
    <col min="6" max="6" width="13.109375" style="5" customWidth="1"/>
    <col min="7" max="7" width="10" style="5" customWidth="1"/>
    <col min="8" max="8" width="15.44140625" style="5" customWidth="1"/>
    <col min="9" max="16384" width="9" style="3"/>
  </cols>
  <sheetData>
    <row r="1" spans="1:8" ht="78" customHeight="1">
      <c r="A1" s="24" t="s">
        <v>43</v>
      </c>
      <c r="B1" s="24"/>
      <c r="C1" s="24"/>
      <c r="D1" s="24"/>
      <c r="E1" s="24"/>
      <c r="F1" s="24"/>
      <c r="G1" s="24"/>
      <c r="H1" s="24"/>
    </row>
    <row r="2" spans="1:8" ht="18.75" customHeight="1">
      <c r="A2" s="25" t="s">
        <v>0</v>
      </c>
      <c r="B2" s="26" t="s">
        <v>1</v>
      </c>
      <c r="C2" s="28" t="s">
        <v>2</v>
      </c>
      <c r="D2" s="26" t="s">
        <v>3</v>
      </c>
      <c r="E2" s="28" t="s">
        <v>4</v>
      </c>
      <c r="F2" s="30" t="s">
        <v>5</v>
      </c>
      <c r="G2" s="30" t="s">
        <v>6</v>
      </c>
      <c r="H2" s="30" t="s">
        <v>7</v>
      </c>
    </row>
    <row r="3" spans="1:8" s="19" customFormat="1" ht="26.25" customHeight="1">
      <c r="A3" s="25"/>
      <c r="B3" s="27"/>
      <c r="C3" s="29"/>
      <c r="D3" s="27"/>
      <c r="E3" s="29"/>
      <c r="F3" s="30"/>
      <c r="G3" s="30"/>
      <c r="H3" s="30"/>
    </row>
    <row r="4" spans="1:8" s="2" customFormat="1" ht="28.2" customHeight="1">
      <c r="A4" s="15" t="s">
        <v>11</v>
      </c>
      <c r="B4" s="22">
        <v>15</v>
      </c>
      <c r="C4" s="11">
        <v>85.21</v>
      </c>
      <c r="D4" s="12">
        <v>9</v>
      </c>
      <c r="E4" s="7">
        <f>VLOOKUP(D4,[1]发热门诊护士岗面试计算表!$A:$K,11,0)</f>
        <v>85.5</v>
      </c>
      <c r="F4" s="8">
        <f t="shared" ref="F4:F17" si="0">C4*0.5+E4*0.5</f>
        <v>85.35499999999999</v>
      </c>
      <c r="G4" s="9">
        <v>1</v>
      </c>
      <c r="H4" s="10" t="s">
        <v>30</v>
      </c>
    </row>
    <row r="5" spans="1:8" s="2" customFormat="1" ht="28.2" customHeight="1">
      <c r="A5" s="15" t="s">
        <v>10</v>
      </c>
      <c r="B5" s="22">
        <v>6</v>
      </c>
      <c r="C5" s="11">
        <v>86.23</v>
      </c>
      <c r="D5" s="12">
        <v>3</v>
      </c>
      <c r="E5" s="7">
        <f>VLOOKUP(D5,[1]发热门诊护士岗面试计算表!$A:$K,11,0)</f>
        <v>81.8</v>
      </c>
      <c r="F5" s="8">
        <f t="shared" si="0"/>
        <v>84.015000000000001</v>
      </c>
      <c r="G5" s="9">
        <v>2</v>
      </c>
      <c r="H5" s="10" t="s">
        <v>30</v>
      </c>
    </row>
    <row r="6" spans="1:8" s="2" customFormat="1" ht="28.2" customHeight="1">
      <c r="A6" s="16" t="s">
        <v>13</v>
      </c>
      <c r="B6" s="22">
        <v>7</v>
      </c>
      <c r="C6" s="11">
        <v>83.69</v>
      </c>
      <c r="D6" s="12">
        <v>7</v>
      </c>
      <c r="E6" s="7">
        <f>VLOOKUP(D6,[1]发热门诊护士岗面试计算表!$A:$K,11,0)</f>
        <v>81.2</v>
      </c>
      <c r="F6" s="8">
        <f t="shared" si="0"/>
        <v>82.444999999999993</v>
      </c>
      <c r="G6" s="9">
        <v>3</v>
      </c>
      <c r="H6" s="10" t="s">
        <v>30</v>
      </c>
    </row>
    <row r="7" spans="1:8" s="2" customFormat="1" ht="28.2" customHeight="1">
      <c r="A7" s="15" t="s">
        <v>12</v>
      </c>
      <c r="B7" s="22">
        <v>20</v>
      </c>
      <c r="C7" s="11">
        <v>84.29</v>
      </c>
      <c r="D7" s="12">
        <v>6</v>
      </c>
      <c r="E7" s="7">
        <f>VLOOKUP(D7,[1]发热门诊护士岗面试计算表!$A:$K,11,0)</f>
        <v>79</v>
      </c>
      <c r="F7" s="8">
        <f t="shared" si="0"/>
        <v>81.64500000000001</v>
      </c>
      <c r="G7" s="9">
        <v>4</v>
      </c>
      <c r="H7" s="10" t="s">
        <v>30</v>
      </c>
    </row>
    <row r="8" spans="1:8" s="2" customFormat="1" ht="28.2" customHeight="1">
      <c r="A8" s="15" t="s">
        <v>17</v>
      </c>
      <c r="B8" s="22">
        <v>2</v>
      </c>
      <c r="C8" s="11">
        <v>81.8</v>
      </c>
      <c r="D8" s="12">
        <v>10</v>
      </c>
      <c r="E8" s="7">
        <f>VLOOKUP(D8,[1]发热门诊护士岗面试计算表!$A:$K,11,0)</f>
        <v>80.2</v>
      </c>
      <c r="F8" s="8">
        <f t="shared" si="0"/>
        <v>81</v>
      </c>
      <c r="G8" s="9">
        <v>5</v>
      </c>
      <c r="H8" s="10" t="s">
        <v>30</v>
      </c>
    </row>
    <row r="9" spans="1:8" s="2" customFormat="1" ht="28.2" customHeight="1">
      <c r="A9" s="17" t="s">
        <v>18</v>
      </c>
      <c r="B9" s="22">
        <v>4</v>
      </c>
      <c r="C9" s="11">
        <v>78.569999999999993</v>
      </c>
      <c r="D9" s="12">
        <v>8</v>
      </c>
      <c r="E9" s="7">
        <f>VLOOKUP(D9,[1]发热门诊护士岗面试计算表!$A:$K,11,0)</f>
        <v>82</v>
      </c>
      <c r="F9" s="8">
        <f t="shared" si="0"/>
        <v>80.284999999999997</v>
      </c>
      <c r="G9" s="9">
        <v>6</v>
      </c>
      <c r="H9" s="10" t="s">
        <v>30</v>
      </c>
    </row>
    <row r="10" spans="1:8" s="2" customFormat="1" ht="28.2" customHeight="1">
      <c r="A10" s="15" t="s">
        <v>14</v>
      </c>
      <c r="B10" s="22">
        <v>8</v>
      </c>
      <c r="C10" s="11">
        <v>82.74</v>
      </c>
      <c r="D10" s="12">
        <v>4</v>
      </c>
      <c r="E10" s="7">
        <f>VLOOKUP(D10,[1]发热门诊护士岗面试计算表!$A:$K,11,0)</f>
        <v>74</v>
      </c>
      <c r="F10" s="8">
        <f t="shared" si="0"/>
        <v>78.37</v>
      </c>
      <c r="G10" s="9">
        <v>7</v>
      </c>
      <c r="H10" s="10" t="s">
        <v>30</v>
      </c>
    </row>
    <row r="11" spans="1:8" s="2" customFormat="1" ht="28.2" customHeight="1">
      <c r="A11" s="14" t="s">
        <v>15</v>
      </c>
      <c r="B11" s="22">
        <v>14</v>
      </c>
      <c r="C11" s="11">
        <v>82.4</v>
      </c>
      <c r="D11" s="12">
        <v>5</v>
      </c>
      <c r="E11" s="7">
        <f>VLOOKUP(D11,[1]发热门诊护士岗面试计算表!$A:$K,11,0)</f>
        <v>69.8</v>
      </c>
      <c r="F11" s="8">
        <f t="shared" si="0"/>
        <v>76.099999999999994</v>
      </c>
      <c r="G11" s="9">
        <v>8</v>
      </c>
      <c r="H11" s="10" t="s">
        <v>39</v>
      </c>
    </row>
    <row r="12" spans="1:8" s="2" customFormat="1" ht="28.2" customHeight="1">
      <c r="A12" s="15" t="s">
        <v>19</v>
      </c>
      <c r="B12" s="22">
        <v>17</v>
      </c>
      <c r="C12" s="11">
        <v>78.36</v>
      </c>
      <c r="D12" s="12">
        <v>14</v>
      </c>
      <c r="E12" s="7">
        <f>VLOOKUP(D12,[1]发热门诊护士岗面试计算表!$A:$K,11,0)</f>
        <v>70.8</v>
      </c>
      <c r="F12" s="8">
        <f t="shared" si="0"/>
        <v>74.58</v>
      </c>
      <c r="G12" s="9">
        <v>9</v>
      </c>
      <c r="H12" s="10" t="s">
        <v>39</v>
      </c>
    </row>
    <row r="13" spans="1:8" s="2" customFormat="1" ht="28.2" customHeight="1">
      <c r="A13" s="13" t="s">
        <v>34</v>
      </c>
      <c r="B13" s="23">
        <v>10</v>
      </c>
      <c r="C13" s="11">
        <v>74.430000000000007</v>
      </c>
      <c r="D13" s="12">
        <v>2</v>
      </c>
      <c r="E13" s="7">
        <v>72.599999999999994</v>
      </c>
      <c r="F13" s="8">
        <f t="shared" si="0"/>
        <v>73.515000000000001</v>
      </c>
      <c r="G13" s="9">
        <v>10</v>
      </c>
      <c r="H13" s="10" t="s">
        <v>39</v>
      </c>
    </row>
    <row r="14" spans="1:8" s="2" customFormat="1" ht="28.2" customHeight="1">
      <c r="A14" s="13" t="s">
        <v>16</v>
      </c>
      <c r="B14" s="22">
        <v>16</v>
      </c>
      <c r="C14" s="11">
        <v>81.86</v>
      </c>
      <c r="D14" s="12">
        <v>1</v>
      </c>
      <c r="E14" s="7">
        <f>VLOOKUP(D14,[1]发热门诊护士岗面试计算表!$A:$K,11,0)</f>
        <v>63.4</v>
      </c>
      <c r="F14" s="8">
        <f t="shared" si="0"/>
        <v>72.63</v>
      </c>
      <c r="G14" s="9">
        <v>11</v>
      </c>
      <c r="H14" s="10" t="s">
        <v>39</v>
      </c>
    </row>
    <row r="15" spans="1:8" s="2" customFormat="1" ht="28.2" customHeight="1">
      <c r="A15" s="15" t="s">
        <v>20</v>
      </c>
      <c r="B15" s="22">
        <v>11</v>
      </c>
      <c r="C15" s="11">
        <v>75.430000000000007</v>
      </c>
      <c r="D15" s="12">
        <v>12</v>
      </c>
      <c r="E15" s="7">
        <f>VLOOKUP(D15,[1]发热门诊护士岗面试计算表!$A:$K,11,0)</f>
        <v>68.599999999999994</v>
      </c>
      <c r="F15" s="8">
        <f t="shared" si="0"/>
        <v>72.015000000000001</v>
      </c>
      <c r="G15" s="9">
        <v>12</v>
      </c>
      <c r="H15" s="10" t="s">
        <v>39</v>
      </c>
    </row>
    <row r="16" spans="1:8" s="2" customFormat="1" ht="28.2" customHeight="1">
      <c r="A16" s="13" t="s">
        <v>35</v>
      </c>
      <c r="B16" s="12">
        <v>5</v>
      </c>
      <c r="C16" s="11">
        <v>74</v>
      </c>
      <c r="D16" s="6" t="s">
        <v>36</v>
      </c>
      <c r="E16" s="7">
        <v>68.400000000000006</v>
      </c>
      <c r="F16" s="8">
        <f t="shared" si="0"/>
        <v>71.2</v>
      </c>
      <c r="G16" s="9">
        <v>13</v>
      </c>
      <c r="H16" s="10" t="s">
        <v>39</v>
      </c>
    </row>
    <row r="17" spans="1:8" s="2" customFormat="1" ht="28.2" customHeight="1">
      <c r="A17" s="13" t="s">
        <v>37</v>
      </c>
      <c r="B17" s="12">
        <v>12</v>
      </c>
      <c r="C17" s="11">
        <v>72.86</v>
      </c>
      <c r="D17" s="6" t="s">
        <v>38</v>
      </c>
      <c r="E17" s="7">
        <v>64.8</v>
      </c>
      <c r="F17" s="8">
        <f t="shared" si="0"/>
        <v>68.83</v>
      </c>
      <c r="G17" s="9">
        <v>14</v>
      </c>
      <c r="H17" s="10" t="s">
        <v>39</v>
      </c>
    </row>
  </sheetData>
  <sortState ref="A4:I16">
    <sortCondition descending="1" ref="F3:F16"/>
  </sortState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4" type="noConversion"/>
  <printOptions horizontalCentered="1"/>
  <pageMargins left="0.35433070866141736" right="0.35433070866141736" top="0.51181102362204722" bottom="0.23622047244094491" header="0.31496062992125984" footer="0.23622047244094491"/>
  <pageSetup paperSize="9" scale="93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zoomScale="85" zoomScaleNormal="85" workbookViewId="0">
      <selection activeCell="L5" sqref="L5"/>
    </sheetView>
  </sheetViews>
  <sheetFormatPr defaultColWidth="9" defaultRowHeight="14.4"/>
  <cols>
    <col min="1" max="1" width="11.44140625" style="3" customWidth="1"/>
    <col min="2" max="2" width="11.88671875" style="4" customWidth="1"/>
    <col min="3" max="3" width="11.6640625" style="3" customWidth="1"/>
    <col min="4" max="4" width="10.5546875" style="4" customWidth="1"/>
    <col min="5" max="5" width="13.44140625" style="3" customWidth="1"/>
    <col min="6" max="6" width="13.109375" style="5" customWidth="1"/>
    <col min="7" max="7" width="10" style="5" customWidth="1"/>
    <col min="8" max="8" width="14.33203125" style="5" customWidth="1"/>
    <col min="9" max="9" width="0" style="3" hidden="1" customWidth="1"/>
    <col min="10" max="16384" width="9" style="3"/>
  </cols>
  <sheetData>
    <row r="1" spans="1:9" ht="78" customHeight="1">
      <c r="A1" s="24" t="s">
        <v>40</v>
      </c>
      <c r="B1" s="24"/>
      <c r="C1" s="24"/>
      <c r="D1" s="24"/>
      <c r="E1" s="24"/>
      <c r="F1" s="24"/>
      <c r="G1" s="24"/>
      <c r="H1" s="24"/>
      <c r="I1" s="3">
        <v>0.5</v>
      </c>
    </row>
    <row r="2" spans="1:9" ht="18.75" customHeight="1">
      <c r="A2" s="25" t="s">
        <v>0</v>
      </c>
      <c r="B2" s="26" t="s">
        <v>1</v>
      </c>
      <c r="C2" s="28" t="s">
        <v>2</v>
      </c>
      <c r="D2" s="26" t="s">
        <v>3</v>
      </c>
      <c r="E2" s="28" t="s">
        <v>4</v>
      </c>
      <c r="F2" s="30" t="s">
        <v>5</v>
      </c>
      <c r="G2" s="30" t="s">
        <v>6</v>
      </c>
      <c r="H2" s="30" t="s">
        <v>7</v>
      </c>
    </row>
    <row r="3" spans="1:9" s="1" customFormat="1" ht="26.25" customHeight="1">
      <c r="A3" s="25"/>
      <c r="B3" s="27"/>
      <c r="C3" s="29"/>
      <c r="D3" s="27"/>
      <c r="E3" s="29"/>
      <c r="F3" s="30"/>
      <c r="G3" s="30"/>
      <c r="H3" s="30"/>
    </row>
    <row r="4" spans="1:9" s="2" customFormat="1" ht="33.6" customHeight="1">
      <c r="A4" s="13" t="s">
        <v>21</v>
      </c>
      <c r="B4" s="22">
        <v>5</v>
      </c>
      <c r="C4" s="11">
        <v>82.57</v>
      </c>
      <c r="D4" s="6" t="s">
        <v>32</v>
      </c>
      <c r="E4" s="7">
        <v>77</v>
      </c>
      <c r="F4" s="8">
        <f>C4*I1+E4*I1</f>
        <v>79.784999999999997</v>
      </c>
      <c r="G4" s="9">
        <v>1</v>
      </c>
      <c r="H4" s="10" t="s">
        <v>30</v>
      </c>
    </row>
    <row r="5" spans="1:9" s="2" customFormat="1" ht="33.6" customHeight="1">
      <c r="A5" s="13" t="s">
        <v>22</v>
      </c>
      <c r="B5" s="22">
        <v>1</v>
      </c>
      <c r="C5" s="11">
        <v>82.5</v>
      </c>
      <c r="D5" s="6" t="s">
        <v>28</v>
      </c>
      <c r="E5" s="7">
        <v>71.8</v>
      </c>
      <c r="F5" s="8">
        <f>C5*I1+E5*I1</f>
        <v>77.150000000000006</v>
      </c>
      <c r="G5" s="9">
        <v>2</v>
      </c>
      <c r="H5" s="10" t="s">
        <v>29</v>
      </c>
    </row>
    <row r="6" spans="1:9" s="2" customFormat="1" ht="33.6" customHeight="1">
      <c r="A6" s="13" t="s">
        <v>23</v>
      </c>
      <c r="B6" s="22">
        <v>4</v>
      </c>
      <c r="C6" s="11">
        <v>82.36</v>
      </c>
      <c r="D6" s="6" t="s">
        <v>27</v>
      </c>
      <c r="E6" s="7">
        <v>71.599999999999994</v>
      </c>
      <c r="F6" s="8">
        <f>C6*I1+E6*I1</f>
        <v>76.97999999999999</v>
      </c>
      <c r="G6" s="9">
        <v>3</v>
      </c>
      <c r="H6" s="10" t="s">
        <v>31</v>
      </c>
    </row>
    <row r="7" spans="1:9" s="2" customFormat="1" ht="33.6" customHeight="1">
      <c r="A7" s="14" t="s">
        <v>24</v>
      </c>
      <c r="B7" s="22">
        <v>6</v>
      </c>
      <c r="C7" s="11">
        <v>81.209999999999994</v>
      </c>
      <c r="D7" s="6" t="s">
        <v>33</v>
      </c>
      <c r="E7" s="7">
        <v>71.400000000000006</v>
      </c>
      <c r="F7" s="8">
        <f>C7*I1+E7*I1</f>
        <v>76.305000000000007</v>
      </c>
      <c r="G7" s="9">
        <v>4</v>
      </c>
      <c r="H7" s="10" t="s">
        <v>31</v>
      </c>
    </row>
    <row r="8" spans="1:9" ht="23.4" customHeight="1"/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4" type="noConversion"/>
  <printOptions horizontalCentered="1"/>
  <pageMargins left="0.35433070866141736" right="0.35433070866141736" top="0.51181102362204722" bottom="0.23622047244094491" header="0.31496062992125984" footer="0.23622047244094491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zoomScale="85" zoomScaleNormal="85" workbookViewId="0">
      <selection activeCell="B2" sqref="B2:B3"/>
    </sheetView>
  </sheetViews>
  <sheetFormatPr defaultColWidth="9" defaultRowHeight="14.4"/>
  <cols>
    <col min="1" max="1" width="11.44140625" style="18" customWidth="1"/>
    <col min="2" max="2" width="11.21875" style="21" customWidth="1"/>
    <col min="3" max="3" width="11.6640625" style="18" customWidth="1"/>
    <col min="4" max="4" width="10.6640625" style="21" customWidth="1"/>
    <col min="5" max="5" width="13.44140625" style="18" customWidth="1"/>
    <col min="6" max="6" width="13.109375" style="5" customWidth="1"/>
    <col min="7" max="7" width="10" style="5" customWidth="1"/>
    <col min="8" max="8" width="15.5546875" style="5" customWidth="1"/>
    <col min="9" max="16384" width="9" style="18"/>
  </cols>
  <sheetData>
    <row r="1" spans="1:8" ht="78" customHeight="1">
      <c r="A1" s="24" t="s">
        <v>41</v>
      </c>
      <c r="B1" s="24"/>
      <c r="C1" s="24"/>
      <c r="D1" s="24"/>
      <c r="E1" s="24"/>
      <c r="F1" s="24"/>
      <c r="G1" s="24"/>
      <c r="H1" s="24"/>
    </row>
    <row r="2" spans="1:8" ht="18.75" customHeight="1">
      <c r="A2" s="25" t="s">
        <v>0</v>
      </c>
      <c r="B2" s="26" t="s">
        <v>1</v>
      </c>
      <c r="C2" s="28" t="s">
        <v>2</v>
      </c>
      <c r="D2" s="26" t="s">
        <v>3</v>
      </c>
      <c r="E2" s="28" t="s">
        <v>4</v>
      </c>
      <c r="F2" s="30" t="s">
        <v>5</v>
      </c>
      <c r="G2" s="30" t="s">
        <v>6</v>
      </c>
      <c r="H2" s="33" t="s">
        <v>7</v>
      </c>
    </row>
    <row r="3" spans="1:8" s="19" customFormat="1" ht="26.25" customHeight="1">
      <c r="A3" s="25"/>
      <c r="B3" s="27"/>
      <c r="C3" s="29"/>
      <c r="D3" s="27"/>
      <c r="E3" s="29"/>
      <c r="F3" s="30"/>
      <c r="G3" s="30"/>
      <c r="H3" s="34"/>
    </row>
    <row r="4" spans="1:8" s="20" customFormat="1" ht="34.200000000000003" customHeight="1">
      <c r="A4" s="13" t="s">
        <v>25</v>
      </c>
      <c r="B4" s="22">
        <v>7</v>
      </c>
      <c r="C4" s="11">
        <v>85.36</v>
      </c>
      <c r="D4" s="6" t="s">
        <v>27</v>
      </c>
      <c r="E4" s="7">
        <v>77.2</v>
      </c>
      <c r="F4" s="18">
        <v>81.28</v>
      </c>
      <c r="G4" s="9">
        <v>1</v>
      </c>
      <c r="H4" s="10" t="s">
        <v>30</v>
      </c>
    </row>
    <row r="5" spans="1:8" s="20" customFormat="1" ht="34.200000000000003" customHeight="1">
      <c r="A5" s="13" t="s">
        <v>26</v>
      </c>
      <c r="B5" s="22">
        <v>3</v>
      </c>
      <c r="C5" s="11">
        <v>84.14</v>
      </c>
      <c r="D5" s="6" t="s">
        <v>28</v>
      </c>
      <c r="E5" s="7">
        <v>72.599999999999994</v>
      </c>
      <c r="F5" s="8">
        <f>C5*0.5+E5*0.5</f>
        <v>78.37</v>
      </c>
      <c r="G5" s="9">
        <v>2</v>
      </c>
      <c r="H5" s="10" t="s">
        <v>31</v>
      </c>
    </row>
  </sheetData>
  <mergeCells count="9">
    <mergeCell ref="F2:F3"/>
    <mergeCell ref="G2:G3"/>
    <mergeCell ref="H2:H3"/>
    <mergeCell ref="A1:H1"/>
    <mergeCell ref="A2:A3"/>
    <mergeCell ref="B2:B3"/>
    <mergeCell ref="C2:C3"/>
    <mergeCell ref="D2:D3"/>
    <mergeCell ref="E2:E3"/>
  </mergeCells>
  <phoneticPr fontId="4" type="noConversion"/>
  <printOptions horizontalCentered="1"/>
  <pageMargins left="0.35433070866141736" right="0.35433070866141736" top="0.51181102362204722" bottom="0.23622047244094491" header="0.31496062992125984" footer="0.23622047244094491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zoomScale="85" zoomScaleNormal="85" workbookViewId="0">
      <selection activeCell="G13" sqref="G13"/>
    </sheetView>
  </sheetViews>
  <sheetFormatPr defaultColWidth="9" defaultRowHeight="14.4"/>
  <cols>
    <col min="1" max="1" width="14.21875" style="3" customWidth="1"/>
    <col min="2" max="2" width="16.5546875" style="4" customWidth="1"/>
    <col min="3" max="3" width="26.109375" style="5" customWidth="1"/>
    <col min="4" max="4" width="16.21875" style="5" customWidth="1"/>
    <col min="5" max="5" width="22.44140625" style="5" customWidth="1"/>
    <col min="6" max="16384" width="9" style="3"/>
  </cols>
  <sheetData>
    <row r="1" spans="1:5" ht="78" customHeight="1">
      <c r="A1" s="35" t="s">
        <v>42</v>
      </c>
      <c r="B1" s="24"/>
      <c r="C1" s="24"/>
      <c r="D1" s="24"/>
      <c r="E1" s="24"/>
    </row>
    <row r="2" spans="1:5" ht="18.75" customHeight="1">
      <c r="A2" s="25" t="s">
        <v>0</v>
      </c>
      <c r="B2" s="31" t="s">
        <v>3</v>
      </c>
      <c r="C2" s="33" t="s">
        <v>5</v>
      </c>
      <c r="D2" s="30" t="s">
        <v>6</v>
      </c>
      <c r="E2" s="33" t="s">
        <v>7</v>
      </c>
    </row>
    <row r="3" spans="1:5" s="1" customFormat="1" ht="26.25" customHeight="1">
      <c r="A3" s="25"/>
      <c r="B3" s="32"/>
      <c r="C3" s="34"/>
      <c r="D3" s="30"/>
      <c r="E3" s="34"/>
    </row>
    <row r="4" spans="1:5" s="2" customFormat="1" ht="34.200000000000003" customHeight="1">
      <c r="A4" s="13" t="s">
        <v>8</v>
      </c>
      <c r="B4" s="6" t="s">
        <v>9</v>
      </c>
      <c r="C4" s="8">
        <v>82.2</v>
      </c>
      <c r="D4" s="9">
        <v>1</v>
      </c>
      <c r="E4" s="10" t="s">
        <v>29</v>
      </c>
    </row>
    <row r="5" spans="1:5" ht="23.4" customHeight="1"/>
  </sheetData>
  <mergeCells count="6">
    <mergeCell ref="A1:E1"/>
    <mergeCell ref="A2:A3"/>
    <mergeCell ref="B2:B3"/>
    <mergeCell ref="C2:C3"/>
    <mergeCell ref="D2:D3"/>
    <mergeCell ref="E2:E3"/>
  </mergeCells>
  <phoneticPr fontId="4" type="noConversion"/>
  <printOptions horizontalCentered="1"/>
  <pageMargins left="0.35433070866141736" right="0.35433070866141736" top="0.51181102362204722" bottom="0.23622047244094491" header="0.31496062992125984" footer="0.23622047244094491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发热门诊护士岗</vt:lpstr>
      <vt:lpstr>消毒供应室护士岗</vt:lpstr>
      <vt:lpstr>口腔科护士岗</vt:lpstr>
      <vt:lpstr>西药房人员岗</vt:lpstr>
      <vt:lpstr>发热门诊护士岗!Print_Titles</vt:lpstr>
      <vt:lpstr>口腔科护士岗!Print_Titles</vt:lpstr>
      <vt:lpstr>西药房人员岗!Print_Titles</vt:lpstr>
      <vt:lpstr>消毒供应室护士岗!Print_Titles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2021-11-11T02:00:50Z</cp:lastPrinted>
  <dcterms:created xsi:type="dcterms:W3CDTF">2006-09-13T11:21:00Z</dcterms:created>
  <dcterms:modified xsi:type="dcterms:W3CDTF">2021-11-11T02:19:03Z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AC6CCC1BD9DD43EAA04930FEFCFCD2FA</vt:lpwstr>
  </property>
  <property fmtid="{D5CDD505-2E9C-101B-9397-08002B2CF9AE}" pid="3" name="KSOProductBuildVer">
    <vt:lpwstr>2052-11.1.0.10495</vt:lpwstr>
  </property>
</Properties>
</file>